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1ゆっくりズム担当\04市補助事業\01小規模企業者\手引き・様式等\事業計画書改定\"/>
    </mc:Choice>
  </mc:AlternateContent>
  <xr:revisionPtr revIDLastSave="0" documentId="13_ncr:1_{3F775B7B-0D17-448F-A33B-5204FA4CB21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事業計画書" sheetId="1" r:id="rId1"/>
    <sheet name="事業計画内容　別紙1" sheetId="2" r:id="rId2"/>
    <sheet name="数値算定入力シート（電力）" sheetId="3" r:id="rId3"/>
    <sheet name="数値算定入力シート（燃料）" sheetId="7" r:id="rId4"/>
  </sheets>
  <definedNames>
    <definedName name="_xlnm.Print_Area" localSheetId="0">事業計画書!$A$1:$K$13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2" l="1"/>
  <c r="D14" i="2"/>
  <c r="D9" i="2"/>
  <c r="D7" i="2"/>
  <c r="D12" i="7"/>
  <c r="D10" i="7"/>
  <c r="D11" i="7" s="1"/>
  <c r="C15" i="2"/>
  <c r="C9" i="2"/>
  <c r="D12" i="3"/>
  <c r="C14" i="2"/>
  <c r="C7" i="2"/>
  <c r="D10" i="3"/>
  <c r="D11" i="3" s="1"/>
  <c r="C16" i="2" l="1"/>
  <c r="D10" i="2"/>
  <c r="D16" i="2"/>
  <c r="D13" i="7"/>
  <c r="C10" i="2"/>
  <c r="D13" i="3"/>
  <c r="D15" i="3" l="1"/>
  <c r="C19" i="2" s="1"/>
  <c r="C8" i="1" s="1"/>
  <c r="C18" i="2"/>
  <c r="C7" i="1" s="1"/>
  <c r="D15" i="7"/>
  <c r="D19" i="2" s="1"/>
  <c r="D18" i="2"/>
</calcChain>
</file>

<file path=xl/sharedStrings.xml><?xml version="1.0" encoding="utf-8"?>
<sst xmlns="http://schemas.openxmlformats.org/spreadsheetml/2006/main" count="131" uniqueCount="91">
  <si>
    <r>
      <rPr>
        <sz val="10.5"/>
        <rFont val="Yu Gothic UI"/>
        <family val="2"/>
      </rPr>
      <t>事業の目的</t>
    </r>
  </si>
  <si>
    <r>
      <rPr>
        <sz val="10.5"/>
        <rFont val="Yu Gothic UI"/>
        <family val="2"/>
      </rPr>
      <t xml:space="preserve">事業の効果 </t>
    </r>
  </si>
  <si>
    <r>
      <rPr>
        <sz val="10.5"/>
        <rFont val="Yu Gothic UI"/>
        <family val="2"/>
      </rPr>
      <t>別紙１</t>
    </r>
  </si>
  <si>
    <r>
      <rPr>
        <sz val="10.5"/>
        <rFont val="Yu Gothic UI"/>
        <family val="2"/>
      </rPr>
      <t>総  事  業  費</t>
    </r>
  </si>
  <si>
    <r>
      <rPr>
        <sz val="10.5"/>
        <rFont val="Yu Gothic UI"/>
        <family val="2"/>
      </rPr>
      <t>円</t>
    </r>
  </si>
  <si>
    <r>
      <rPr>
        <sz val="10.5"/>
        <rFont val="Yu Gothic UI"/>
        <family val="2"/>
      </rPr>
      <t xml:space="preserve">補助対象経費 </t>
    </r>
  </si>
  <si>
    <r>
      <rPr>
        <sz val="10.5"/>
        <rFont val="Yu Gothic UI"/>
        <family val="2"/>
      </rPr>
      <t>工  事  着  工  予  定</t>
    </r>
  </si>
  <si>
    <r>
      <rPr>
        <sz val="10.5"/>
        <rFont val="Yu Gothic UI"/>
        <family val="2"/>
      </rPr>
      <t>年         月         日</t>
    </r>
  </si>
  <si>
    <r>
      <rPr>
        <sz val="10.5"/>
        <rFont val="Yu Gothic UI"/>
        <family val="2"/>
      </rPr>
      <t>完了予定</t>
    </r>
  </si>
  <si>
    <r>
      <rPr>
        <sz val="10.5"/>
        <rFont val="Yu Gothic UI"/>
        <family val="2"/>
      </rPr>
      <t>設   備   の   名   称</t>
    </r>
  </si>
  <si>
    <r>
      <rPr>
        <sz val="10.5"/>
        <rFont val="Yu Gothic UI"/>
        <family val="2"/>
      </rPr>
      <t>設   備   の   概   要</t>
    </r>
  </si>
  <si>
    <r>
      <rPr>
        <sz val="10.5"/>
        <rFont val="Yu Gothic UI"/>
        <family val="2"/>
      </rPr>
      <t>能                      力</t>
    </r>
  </si>
  <si>
    <r>
      <rPr>
        <sz val="10.5"/>
        <rFont val="Yu Gothic UI"/>
        <family val="2"/>
      </rPr>
      <t>製         造         年</t>
    </r>
  </si>
  <si>
    <r>
      <rPr>
        <sz val="10.5"/>
        <rFont val="Yu Gothic UI"/>
        <family val="2"/>
      </rPr>
      <t>台                      数</t>
    </r>
  </si>
  <si>
    <r>
      <rPr>
        <sz val="10.5"/>
        <rFont val="Yu Gothic UI"/>
        <family val="2"/>
      </rPr>
      <t>導入予定設備</t>
    </r>
  </si>
  <si>
    <r>
      <rPr>
        <sz val="10.5"/>
        <rFont val="Yu Gothic UI"/>
        <family val="2"/>
      </rPr>
      <t>事業効果</t>
    </r>
  </si>
  <si>
    <r>
      <rPr>
        <sz val="10.5"/>
        <rFont val="Yu Gothic UI"/>
        <family val="2"/>
      </rPr>
      <t>二   酸   化   炭   素削         減         量</t>
    </r>
  </si>
  <si>
    <r>
      <rPr>
        <sz val="10.5"/>
        <rFont val="Yu Gothic UI"/>
        <family val="2"/>
      </rPr>
      <t>備            考</t>
    </r>
  </si>
  <si>
    <t>事業の概要</t>
    <phoneticPr fontId="6"/>
  </si>
  <si>
    <t>事業効果</t>
    <phoneticPr fontId="6"/>
  </si>
  <si>
    <t>事業費</t>
    <phoneticPr fontId="6"/>
  </si>
  <si>
    <t>省エネルギー設備導入</t>
    <rPh sb="0" eb="1">
      <t>ショウ</t>
    </rPh>
    <rPh sb="6" eb="8">
      <t>セツビ</t>
    </rPh>
    <rPh sb="8" eb="10">
      <t>ドウニュウ</t>
    </rPh>
    <phoneticPr fontId="6"/>
  </si>
  <si>
    <t>事業計画書</t>
    <rPh sb="0" eb="2">
      <t>ジギョウ</t>
    </rPh>
    <rPh sb="2" eb="5">
      <t>ケイカクショ</t>
    </rPh>
    <phoneticPr fontId="6"/>
  </si>
  <si>
    <t xml:space="preserve">事業計画の内容 </t>
    <phoneticPr fontId="6"/>
  </si>
  <si>
    <t>利用予定金額</t>
    <phoneticPr fontId="6"/>
  </si>
  <si>
    <t>他の国庫補助制度を
利用の場合はその名称</t>
    <rPh sb="18" eb="20">
      <t>メイショウ</t>
    </rPh>
    <phoneticPr fontId="6"/>
  </si>
  <si>
    <t>既存設備</t>
    <rPh sb="0" eb="2">
      <t>キゾン</t>
    </rPh>
    <rPh sb="2" eb="4">
      <t>セツビ</t>
    </rPh>
    <phoneticPr fontId="6"/>
  </si>
  <si>
    <t>稼 動 時 間  
（ 年間  ）</t>
    <phoneticPr fontId="6"/>
  </si>
  <si>
    <t xml:space="preserve">稼 動 時 間 </t>
    <phoneticPr fontId="6"/>
  </si>
  <si>
    <t>（ 年間 ）</t>
    <rPh sb="2" eb="3">
      <t>ネン</t>
    </rPh>
    <rPh sb="3" eb="4">
      <t>カン</t>
    </rPh>
    <phoneticPr fontId="6"/>
  </si>
  <si>
    <t>二 酸 化 炭 素削減量</t>
    <phoneticPr fontId="6"/>
  </si>
  <si>
    <t>備　　　考</t>
    <rPh sb="0" eb="1">
      <t>ビ</t>
    </rPh>
    <rPh sb="4" eb="5">
      <t>コウ</t>
    </rPh>
    <phoneticPr fontId="6"/>
  </si>
  <si>
    <t>（別紙１）　事業計画の内容</t>
    <rPh sb="1" eb="3">
      <t>ベッシ</t>
    </rPh>
    <rPh sb="6" eb="8">
      <t>ジギョウ</t>
    </rPh>
    <rPh sb="8" eb="10">
      <t>ケイカク</t>
    </rPh>
    <rPh sb="11" eb="13">
      <t>ナイヨウ</t>
    </rPh>
    <phoneticPr fontId="6"/>
  </si>
  <si>
    <t>エネルギー削減量
（原油・電気量換算）</t>
    <rPh sb="13" eb="15">
      <t>デンキ</t>
    </rPh>
    <rPh sb="15" eb="16">
      <t>リョウ</t>
    </rPh>
    <phoneticPr fontId="6"/>
  </si>
  <si>
    <t>エネルギー源別に該当する箇所に入力をお願いします。</t>
    <rPh sb="5" eb="6">
      <t>ゲン</t>
    </rPh>
    <rPh sb="6" eb="7">
      <t>ベツ</t>
    </rPh>
    <rPh sb="8" eb="10">
      <t>ガイトウ</t>
    </rPh>
    <rPh sb="12" eb="14">
      <t>カショ</t>
    </rPh>
    <rPh sb="15" eb="17">
      <t>ニュウリョク</t>
    </rPh>
    <rPh sb="19" eb="20">
      <t>ネガ</t>
    </rPh>
    <phoneticPr fontId="6"/>
  </si>
  <si>
    <t>その他
（必要に応じて使用してください）</t>
    <rPh sb="2" eb="3">
      <t>タ</t>
    </rPh>
    <rPh sb="5" eb="7">
      <t>ヒツヨウ</t>
    </rPh>
    <rPh sb="8" eb="9">
      <t>オウ</t>
    </rPh>
    <rPh sb="11" eb="13">
      <t>シヨウ</t>
    </rPh>
    <phoneticPr fontId="6"/>
  </si>
  <si>
    <t>設備
（化石燃料を使用する場合）</t>
    <rPh sb="4" eb="6">
      <t>カセキ</t>
    </rPh>
    <rPh sb="6" eb="8">
      <t>ネンリョウ</t>
    </rPh>
    <rPh sb="9" eb="11">
      <t>シヨウ</t>
    </rPh>
    <rPh sb="13" eb="15">
      <t>バアイ</t>
    </rPh>
    <phoneticPr fontId="6"/>
  </si>
  <si>
    <t>設備
（電力を使用する場合）</t>
    <rPh sb="4" eb="6">
      <t>デンリョク</t>
    </rPh>
    <rPh sb="7" eb="9">
      <t>シヨウ</t>
    </rPh>
    <rPh sb="11" eb="13">
      <t>バアイ</t>
    </rPh>
    <phoneticPr fontId="6"/>
  </si>
  <si>
    <t>※計算値</t>
    <rPh sb="1" eb="4">
      <t>ケイサンチ</t>
    </rPh>
    <phoneticPr fontId="14"/>
  </si>
  <si>
    <t>※入力データ</t>
    <rPh sb="1" eb="3">
      <t>ニュウリョク</t>
    </rPh>
    <phoneticPr fontId="14"/>
  </si>
  <si>
    <t>※該当する設備以外の条件はすべて同じとする</t>
    <rPh sb="1" eb="3">
      <t>ガイトウ</t>
    </rPh>
    <rPh sb="5" eb="9">
      <t>セツビイガイ</t>
    </rPh>
    <rPh sb="10" eb="12">
      <t>ジョウケン</t>
    </rPh>
    <rPh sb="16" eb="17">
      <t>オナ</t>
    </rPh>
    <phoneticPr fontId="14"/>
  </si>
  <si>
    <t>年間削減電力×CO2排出係数</t>
    <rPh sb="0" eb="2">
      <t>ネンカン</t>
    </rPh>
    <rPh sb="2" eb="4">
      <t>サクゲン</t>
    </rPh>
    <rPh sb="4" eb="6">
      <t>デンリョク</t>
    </rPh>
    <rPh sb="10" eb="12">
      <t>ハイシュツ</t>
    </rPh>
    <rPh sb="12" eb="14">
      <t>ケイスウ</t>
    </rPh>
    <phoneticPr fontId="14"/>
  </si>
  <si>
    <t>ｔ-CO2/年</t>
    <rPh sb="6" eb="7">
      <t>ネン</t>
    </rPh>
    <phoneticPr fontId="14"/>
  </si>
  <si>
    <t>年間CO2削減量</t>
    <rPh sb="0" eb="2">
      <t>ネンカン</t>
    </rPh>
    <rPh sb="5" eb="8">
      <t>サクゲンリョウ</t>
    </rPh>
    <phoneticPr fontId="14"/>
  </si>
  <si>
    <t>CO2排出係数</t>
    <rPh sb="3" eb="5">
      <t>ハイシュツ</t>
    </rPh>
    <rPh sb="5" eb="7">
      <t>ケイスウ</t>
    </rPh>
    <phoneticPr fontId="14"/>
  </si>
  <si>
    <t>年間消費電力×削減率</t>
    <rPh sb="0" eb="6">
      <t>ネンカンショウヒデンリョク</t>
    </rPh>
    <rPh sb="7" eb="10">
      <t>サクゲンリツ</t>
    </rPh>
    <phoneticPr fontId="14"/>
  </si>
  <si>
    <t>年間削減電力</t>
    <rPh sb="0" eb="2">
      <t>ネンカン</t>
    </rPh>
    <rPh sb="2" eb="4">
      <t>サクゲン</t>
    </rPh>
    <rPh sb="4" eb="6">
      <t>デンリョク</t>
    </rPh>
    <phoneticPr fontId="14"/>
  </si>
  <si>
    <t>%</t>
    <phoneticPr fontId="14"/>
  </si>
  <si>
    <t>削減率</t>
    <rPh sb="0" eb="3">
      <t>サクゲンリツ</t>
    </rPh>
    <phoneticPr fontId="14"/>
  </si>
  <si>
    <t>年間消費電力</t>
    <rPh sb="0" eb="2">
      <t>ネンカン</t>
    </rPh>
    <rPh sb="2" eb="4">
      <t>ショウヒ</t>
    </rPh>
    <rPh sb="4" eb="6">
      <t>デンリョク</t>
    </rPh>
    <phoneticPr fontId="14"/>
  </si>
  <si>
    <t>稼働日数×稼働時間（日）</t>
    <rPh sb="0" eb="4">
      <t>カドウニッスウ</t>
    </rPh>
    <rPh sb="5" eb="9">
      <t>カドウジカン</t>
    </rPh>
    <rPh sb="10" eb="11">
      <t>ニチ</t>
    </rPh>
    <phoneticPr fontId="14"/>
  </si>
  <si>
    <t>稼働時間（年）</t>
    <rPh sb="0" eb="4">
      <t>カドウジカン</t>
    </rPh>
    <rPh sb="5" eb="6">
      <t>ネン</t>
    </rPh>
    <phoneticPr fontId="14"/>
  </si>
  <si>
    <t>新規導入設備の消費電力</t>
    <rPh sb="0" eb="2">
      <t>シンキ</t>
    </rPh>
    <rPh sb="2" eb="4">
      <t>ドウニュウ</t>
    </rPh>
    <rPh sb="4" eb="6">
      <t>セツビ</t>
    </rPh>
    <rPh sb="7" eb="11">
      <t>ショウヒデンリョク</t>
    </rPh>
    <phoneticPr fontId="14"/>
  </si>
  <si>
    <t>消費電力（後）</t>
    <rPh sb="0" eb="4">
      <t>ショウヒデンリョク</t>
    </rPh>
    <rPh sb="5" eb="6">
      <t>ゴ</t>
    </rPh>
    <phoneticPr fontId="14"/>
  </si>
  <si>
    <t>現状設備の消費電力</t>
    <rPh sb="0" eb="2">
      <t>ゲンジョウ</t>
    </rPh>
    <rPh sb="2" eb="4">
      <t>セツビ</t>
    </rPh>
    <rPh sb="5" eb="9">
      <t>ショウヒデンリョク</t>
    </rPh>
    <phoneticPr fontId="14"/>
  </si>
  <si>
    <t>消費電力（前）</t>
    <rPh sb="0" eb="4">
      <t>ショウヒデンリョク</t>
    </rPh>
    <rPh sb="5" eb="6">
      <t>マエ</t>
    </rPh>
    <phoneticPr fontId="14"/>
  </si>
  <si>
    <t>平均的なスイッチをONにしている時間</t>
    <rPh sb="0" eb="3">
      <t>ヘイキンテキ</t>
    </rPh>
    <rPh sb="16" eb="18">
      <t>ジカン</t>
    </rPh>
    <phoneticPr fontId="14"/>
  </si>
  <si>
    <t>稼働時間（日）</t>
    <rPh sb="0" eb="4">
      <t>カドウジカン</t>
    </rPh>
    <rPh sb="5" eb="6">
      <t>ニチ</t>
    </rPh>
    <phoneticPr fontId="14"/>
  </si>
  <si>
    <t>年間のスイッチをONにしている日数</t>
    <rPh sb="0" eb="2">
      <t>ネンカン</t>
    </rPh>
    <rPh sb="15" eb="17">
      <t>ニッスウ</t>
    </rPh>
    <phoneticPr fontId="14"/>
  </si>
  <si>
    <t>稼働日数</t>
    <rPh sb="0" eb="4">
      <t>カドウニッスウ</t>
    </rPh>
    <phoneticPr fontId="14"/>
  </si>
  <si>
    <t>備考</t>
    <rPh sb="0" eb="2">
      <t>ビコウ</t>
    </rPh>
    <phoneticPr fontId="14"/>
  </si>
  <si>
    <t>単位</t>
    <rPh sb="0" eb="2">
      <t>タンイ</t>
    </rPh>
    <phoneticPr fontId="14"/>
  </si>
  <si>
    <t>DATA</t>
    <phoneticPr fontId="14"/>
  </si>
  <si>
    <t>内容</t>
    <rPh sb="0" eb="2">
      <t>ナイヨウ</t>
    </rPh>
    <phoneticPr fontId="14"/>
  </si>
  <si>
    <t>Hr</t>
    <phoneticPr fontId="14"/>
  </si>
  <si>
    <t>Day</t>
    <phoneticPr fontId="14"/>
  </si>
  <si>
    <t>kWh</t>
    <phoneticPr fontId="14"/>
  </si>
  <si>
    <t>ｔ-CO2/千kwh</t>
    <phoneticPr fontId="6"/>
  </si>
  <si>
    <t>Qty</t>
    <phoneticPr fontId="6"/>
  </si>
  <si>
    <t>webにて検索『〇〇電力CO2排出係数』</t>
    <rPh sb="5" eb="7">
      <t>ケンサク</t>
    </rPh>
    <phoneticPr fontId="14"/>
  </si>
  <si>
    <t>個数（前）</t>
    <rPh sb="0" eb="2">
      <t>コスウ</t>
    </rPh>
    <rPh sb="3" eb="4">
      <t>マエ</t>
    </rPh>
    <phoneticPr fontId="6"/>
  </si>
  <si>
    <t>個数（後）</t>
    <rPh sb="0" eb="2">
      <t>コスウ</t>
    </rPh>
    <rPh sb="3" eb="4">
      <t>アト</t>
    </rPh>
    <phoneticPr fontId="6"/>
  </si>
  <si>
    <t>現状設備の個数</t>
    <rPh sb="0" eb="2">
      <t>ゲンジョウ</t>
    </rPh>
    <rPh sb="2" eb="4">
      <t>セツビ</t>
    </rPh>
    <rPh sb="5" eb="7">
      <t>コスウ</t>
    </rPh>
    <phoneticPr fontId="14"/>
  </si>
  <si>
    <t>新規導入設備の個数</t>
    <rPh sb="0" eb="2">
      <t>シンキ</t>
    </rPh>
    <rPh sb="2" eb="4">
      <t>ドウニュウ</t>
    </rPh>
    <rPh sb="4" eb="6">
      <t>セツビ</t>
    </rPh>
    <rPh sb="7" eb="9">
      <t>コスウ</t>
    </rPh>
    <phoneticPr fontId="14"/>
  </si>
  <si>
    <t>消費電力（前）×稼働時間（年）×個数（前）</t>
    <rPh sb="0" eb="2">
      <t>ショウヒ</t>
    </rPh>
    <rPh sb="2" eb="4">
      <t>デンリョク</t>
    </rPh>
    <rPh sb="5" eb="6">
      <t>マエ</t>
    </rPh>
    <rPh sb="8" eb="12">
      <t>カドウジカン</t>
    </rPh>
    <rPh sb="13" eb="14">
      <t>ネン</t>
    </rPh>
    <rPh sb="16" eb="18">
      <t>コスウ</t>
    </rPh>
    <rPh sb="19" eb="20">
      <t>ゼン</t>
    </rPh>
    <phoneticPr fontId="14"/>
  </si>
  <si>
    <t>【消費電力（前）×個数（前）】ー【消費電力（後）×個数（後）】/消費電力（前）×個数（前）×100</t>
    <rPh sb="1" eb="5">
      <t>ショウヒデンリョク</t>
    </rPh>
    <rPh sb="6" eb="7">
      <t>マエ</t>
    </rPh>
    <rPh sb="9" eb="11">
      <t>コスウ</t>
    </rPh>
    <rPh sb="12" eb="13">
      <t>マエ</t>
    </rPh>
    <rPh sb="17" eb="21">
      <t>ショウヒデンリョク</t>
    </rPh>
    <rPh sb="22" eb="23">
      <t>ゴ</t>
    </rPh>
    <rPh sb="25" eb="27">
      <t>コスウ</t>
    </rPh>
    <rPh sb="28" eb="29">
      <t>アト</t>
    </rPh>
    <rPh sb="32" eb="36">
      <t>ショウヒデンリョク</t>
    </rPh>
    <rPh sb="37" eb="38">
      <t>マエ</t>
    </rPh>
    <rPh sb="40" eb="42">
      <t>コスウ</t>
    </rPh>
    <rPh sb="43" eb="44">
      <t>マエ</t>
    </rPh>
    <phoneticPr fontId="14"/>
  </si>
  <si>
    <t>webにて燃料項目ごとの係数を検索の上、入力</t>
    <rPh sb="5" eb="7">
      <t>ネンリョウ</t>
    </rPh>
    <rPh sb="7" eb="9">
      <t>コウモク</t>
    </rPh>
    <rPh sb="12" eb="14">
      <t>ケイスウ</t>
    </rPh>
    <rPh sb="15" eb="17">
      <t>ケンサク</t>
    </rPh>
    <rPh sb="18" eb="19">
      <t>ウエ</t>
    </rPh>
    <rPh sb="20" eb="22">
      <t>ニュウリョク</t>
    </rPh>
    <phoneticPr fontId="14"/>
  </si>
  <si>
    <t>ｋL</t>
    <phoneticPr fontId="14"/>
  </si>
  <si>
    <t>新規導入設備の燃料消費量</t>
    <rPh sb="0" eb="2">
      <t>シンキ</t>
    </rPh>
    <rPh sb="2" eb="4">
      <t>ドウニュウ</t>
    </rPh>
    <rPh sb="4" eb="6">
      <t>セツビ</t>
    </rPh>
    <rPh sb="7" eb="9">
      <t>ネンリョウ</t>
    </rPh>
    <rPh sb="9" eb="12">
      <t>ショウヒリョウ</t>
    </rPh>
    <phoneticPr fontId="14"/>
  </si>
  <si>
    <t>現状設備の燃料消費量</t>
    <rPh sb="0" eb="2">
      <t>ゲンジョウ</t>
    </rPh>
    <rPh sb="2" eb="4">
      <t>セツビ</t>
    </rPh>
    <rPh sb="5" eb="7">
      <t>ネンリョウ</t>
    </rPh>
    <rPh sb="7" eb="10">
      <t>ショウヒリョウ</t>
    </rPh>
    <phoneticPr fontId="14"/>
  </si>
  <si>
    <t>燃料消費量（後）</t>
    <rPh sb="0" eb="2">
      <t>ネンリョウ</t>
    </rPh>
    <rPh sb="2" eb="5">
      <t>ショウヒリョウ</t>
    </rPh>
    <rPh sb="6" eb="7">
      <t>ゴ</t>
    </rPh>
    <phoneticPr fontId="14"/>
  </si>
  <si>
    <t>燃料消費量（前）</t>
    <rPh sb="0" eb="2">
      <t>ネンリョウ</t>
    </rPh>
    <rPh sb="2" eb="5">
      <t>ショウヒリョウ</t>
    </rPh>
    <rPh sb="6" eb="7">
      <t>マエ</t>
    </rPh>
    <phoneticPr fontId="14"/>
  </si>
  <si>
    <t>年間消費量</t>
    <rPh sb="0" eb="2">
      <t>ネンカン</t>
    </rPh>
    <rPh sb="2" eb="4">
      <t>ショウヒ</t>
    </rPh>
    <rPh sb="4" eb="5">
      <t>リョウ</t>
    </rPh>
    <phoneticPr fontId="14"/>
  </si>
  <si>
    <t>年間削減量</t>
    <rPh sb="0" eb="2">
      <t>ネンカン</t>
    </rPh>
    <rPh sb="2" eb="4">
      <t>サクゲン</t>
    </rPh>
    <rPh sb="4" eb="5">
      <t>リョウ</t>
    </rPh>
    <phoneticPr fontId="14"/>
  </si>
  <si>
    <t>kL</t>
    <phoneticPr fontId="14"/>
  </si>
  <si>
    <t>年間消費量×削減率</t>
    <rPh sb="0" eb="2">
      <t>ネンカン</t>
    </rPh>
    <rPh sb="2" eb="5">
      <t>ショウヒリョウ</t>
    </rPh>
    <rPh sb="6" eb="9">
      <t>サクゲンリツ</t>
    </rPh>
    <phoneticPr fontId="14"/>
  </si>
  <si>
    <t>燃料消費量（前）×稼働時間（年）×個数（前）</t>
    <rPh sb="0" eb="2">
      <t>ネンリョウ</t>
    </rPh>
    <rPh sb="2" eb="4">
      <t>ショウヒ</t>
    </rPh>
    <rPh sb="4" eb="5">
      <t>リョウ</t>
    </rPh>
    <rPh sb="6" eb="7">
      <t>マエ</t>
    </rPh>
    <rPh sb="9" eb="13">
      <t>カドウジカン</t>
    </rPh>
    <rPh sb="14" eb="15">
      <t>ネン</t>
    </rPh>
    <rPh sb="17" eb="19">
      <t>コスウ</t>
    </rPh>
    <rPh sb="20" eb="21">
      <t>ゼン</t>
    </rPh>
    <phoneticPr fontId="14"/>
  </si>
  <si>
    <t>【燃料消費量（前）×個数（前）】ー【燃料消費量（後）×個数（後）】/燃料消費量（前）×個数（前）×100</t>
    <rPh sb="1" eb="3">
      <t>ネンリョウ</t>
    </rPh>
    <rPh sb="3" eb="6">
      <t>ショウヒリョウ</t>
    </rPh>
    <rPh sb="7" eb="8">
      <t>マエ</t>
    </rPh>
    <rPh sb="10" eb="12">
      <t>コスウ</t>
    </rPh>
    <rPh sb="13" eb="14">
      <t>マエ</t>
    </rPh>
    <rPh sb="18" eb="20">
      <t>ネンリョウ</t>
    </rPh>
    <rPh sb="20" eb="23">
      <t>ショウヒリョウ</t>
    </rPh>
    <rPh sb="24" eb="25">
      <t>ゴ</t>
    </rPh>
    <rPh sb="27" eb="29">
      <t>コスウ</t>
    </rPh>
    <rPh sb="30" eb="31">
      <t>アト</t>
    </rPh>
    <rPh sb="34" eb="36">
      <t>ネンリョウ</t>
    </rPh>
    <rPh sb="36" eb="39">
      <t>ショウヒリョウ</t>
    </rPh>
    <rPh sb="40" eb="41">
      <t>マエ</t>
    </rPh>
    <rPh sb="43" eb="45">
      <t>コスウ</t>
    </rPh>
    <rPh sb="46" eb="47">
      <t>マエ</t>
    </rPh>
    <phoneticPr fontId="14"/>
  </si>
  <si>
    <t>年間削減量×CO2排出係数</t>
    <rPh sb="0" eb="2">
      <t>ネンカン</t>
    </rPh>
    <rPh sb="2" eb="4">
      <t>サクゲン</t>
    </rPh>
    <rPh sb="4" eb="5">
      <t>リョウ</t>
    </rPh>
    <rPh sb="9" eb="11">
      <t>ハイシュツ</t>
    </rPh>
    <rPh sb="11" eb="13">
      <t>ケイスウ</t>
    </rPh>
    <phoneticPr fontId="14"/>
  </si>
  <si>
    <t>円</t>
    <phoneticPr fontId="6"/>
  </si>
  <si>
    <r>
      <t xml:space="preserve">エネルギー削減量
</t>
    </r>
    <r>
      <rPr>
        <sz val="10"/>
        <rFont val="Yu Gothic UI"/>
        <family val="3"/>
        <charset val="128"/>
      </rPr>
      <t>（電力・原油
　換算量）</t>
    </r>
    <rPh sb="10" eb="12">
      <t>デンリョク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</si>
</sst>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 "/>
    <numFmt numFmtId="177" formatCode="0.00&quot; kWh&quot;"/>
    <numFmt numFmtId="178" formatCode="0.0&quot; Hr&quot;"/>
    <numFmt numFmtId="179" formatCode="0.000&quot; tCO２&quot;"/>
    <numFmt numFmtId="180" formatCode="0.00&quot; kL&quot;"/>
  </numFmts>
  <fonts count="17" x14ac:knownFonts="1">
    <font>
      <sz val="10"/>
      <color rgb="FF000000"/>
      <name val="Times New Roman"/>
      <charset val="204"/>
    </font>
    <font>
      <sz val="10.5"/>
      <name val="Yu Gothic UI"/>
      <family val="3"/>
      <charset val="128"/>
    </font>
    <font>
      <sz val="9"/>
      <name val="Yu Gothic UI"/>
      <family val="3"/>
      <charset val="128"/>
    </font>
    <font>
      <sz val="10.5"/>
      <name val="Cambria"/>
    </font>
    <font>
      <sz val="10.5"/>
      <name val="Yu Gothic UI"/>
      <family val="2"/>
    </font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name val="Yu Gothic UI"/>
      <family val="3"/>
      <charset val="128"/>
    </font>
    <font>
      <sz val="10"/>
      <name val="Yu Gothic UI"/>
      <family val="2"/>
    </font>
    <font>
      <sz val="10"/>
      <color rgb="FF000000"/>
      <name val="ＭＳ 明朝"/>
      <family val="1"/>
      <charset val="128"/>
    </font>
    <font>
      <sz val="10"/>
      <color rgb="FF000000"/>
      <name val="Times New Roman"/>
      <family val="3"/>
    </font>
    <font>
      <sz val="10"/>
      <color rgb="FF000000"/>
      <name val="Times New Roman"/>
      <family val="1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.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78">
    <xf numFmtId="0" fontId="0" fillId="0" borderId="0" xfId="0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textRotation="255" wrapText="1"/>
    </xf>
    <xf numFmtId="0" fontId="0" fillId="0" borderId="9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3" fillId="0" borderId="0" xfId="2">
      <alignment vertical="center"/>
    </xf>
    <xf numFmtId="0" fontId="13" fillId="2" borderId="0" xfId="2" applyFill="1">
      <alignment vertical="center"/>
    </xf>
    <xf numFmtId="0" fontId="13" fillId="3" borderId="0" xfId="2" applyFill="1">
      <alignment vertical="center"/>
    </xf>
    <xf numFmtId="0" fontId="13" fillId="0" borderId="11" xfId="2" applyBorder="1">
      <alignment vertical="center"/>
    </xf>
    <xf numFmtId="176" fontId="13" fillId="2" borderId="11" xfId="2" applyNumberFormat="1" applyFill="1" applyBorder="1">
      <alignment vertical="center"/>
    </xf>
    <xf numFmtId="0" fontId="15" fillId="0" borderId="11" xfId="2" applyFont="1" applyBorder="1">
      <alignment vertical="center"/>
    </xf>
    <xf numFmtId="0" fontId="13" fillId="3" borderId="11" xfId="2" applyFill="1" applyBorder="1">
      <alignment vertical="center"/>
    </xf>
    <xf numFmtId="0" fontId="13" fillId="2" borderId="11" xfId="2" applyFill="1" applyBorder="1">
      <alignment vertical="center"/>
    </xf>
    <xf numFmtId="9" fontId="13" fillId="2" borderId="11" xfId="1" applyFont="1" applyFill="1" applyBorder="1">
      <alignment vertical="center"/>
    </xf>
    <xf numFmtId="177" fontId="3" fillId="0" borderId="2" xfId="0" applyNumberFormat="1" applyFont="1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179" fontId="16" fillId="0" borderId="2" xfId="0" applyNumberFormat="1" applyFont="1" applyFill="1" applyBorder="1" applyAlignment="1">
      <alignment horizontal="center" vertical="center" wrapText="1"/>
    </xf>
    <xf numFmtId="180" fontId="0" fillId="0" borderId="2" xfId="0" applyNumberFormat="1" applyFill="1" applyBorder="1" applyAlignment="1">
      <alignment horizontal="center" vertical="center" wrapText="1"/>
    </xf>
    <xf numFmtId="180" fontId="3" fillId="0" borderId="2" xfId="0" applyNumberFormat="1" applyFont="1" applyFill="1" applyBorder="1" applyAlignment="1">
      <alignment horizontal="center" vertical="center" wrapText="1"/>
    </xf>
    <xf numFmtId="179" fontId="0" fillId="0" borderId="2" xfId="0" applyNumberForma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0" fillId="0" borderId="6" xfId="0" applyFill="1" applyBorder="1" applyAlignment="1">
      <alignment horizontal="center" vertical="center" textRotation="255" wrapText="1"/>
    </xf>
    <xf numFmtId="0" fontId="4" fillId="0" borderId="3" xfId="0" applyFont="1" applyFill="1" applyBorder="1" applyAlignment="1">
      <alignment horizontal="right" vertical="center" wrapText="1" indent="14"/>
    </xf>
    <xf numFmtId="0" fontId="1" fillId="0" borderId="4" xfId="0" applyFont="1" applyFill="1" applyBorder="1" applyAlignment="1">
      <alignment horizontal="right" vertical="center" wrapText="1" indent="14"/>
    </xf>
    <xf numFmtId="0" fontId="1" fillId="0" borderId="5" xfId="0" applyFont="1" applyFill="1" applyBorder="1" applyAlignment="1">
      <alignment horizontal="right" vertical="center" wrapText="1" indent="14"/>
    </xf>
    <xf numFmtId="0" fontId="1" fillId="0" borderId="3" xfId="0" applyFont="1" applyFill="1" applyBorder="1" applyAlignment="1">
      <alignment horizontal="right" vertical="center" wrapText="1" indent="14"/>
    </xf>
    <xf numFmtId="0" fontId="1" fillId="0" borderId="3" xfId="0" applyFont="1" applyFill="1" applyBorder="1" applyAlignment="1">
      <alignment horizontal="left" vertical="center" wrapText="1" indent="8"/>
    </xf>
    <xf numFmtId="0" fontId="1" fillId="0" borderId="4" xfId="0" applyFont="1" applyFill="1" applyBorder="1" applyAlignment="1">
      <alignment horizontal="left" vertical="center" wrapText="1" indent="8"/>
    </xf>
    <xf numFmtId="0" fontId="1" fillId="0" borderId="5" xfId="0" applyFont="1" applyFill="1" applyBorder="1" applyAlignment="1">
      <alignment horizontal="left" vertical="center" wrapText="1" indent="8"/>
    </xf>
    <xf numFmtId="0" fontId="1" fillId="0" borderId="3" xfId="0" applyFont="1" applyFill="1" applyBorder="1" applyAlignment="1">
      <alignment horizontal="left" vertical="center" wrapText="1" indent="7"/>
    </xf>
    <xf numFmtId="0" fontId="1" fillId="0" borderId="4" xfId="0" applyFont="1" applyFill="1" applyBorder="1" applyAlignment="1">
      <alignment horizontal="left" vertical="center" wrapText="1" indent="7"/>
    </xf>
    <xf numFmtId="0" fontId="1" fillId="0" borderId="5" xfId="0" applyFont="1" applyFill="1" applyBorder="1" applyAlignment="1">
      <alignment horizontal="left" vertical="center" wrapText="1" indent="7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center" vertical="center" textRotation="255" wrapText="1"/>
    </xf>
    <xf numFmtId="2" fontId="4" fillId="0" borderId="3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179" fontId="1" fillId="0" borderId="3" xfId="0" applyNumberFormat="1" applyFont="1" applyFill="1" applyBorder="1" applyAlignment="1">
      <alignment horizontal="center" vertical="center" wrapText="1"/>
    </xf>
    <xf numFmtId="179" fontId="1" fillId="0" borderId="4" xfId="0" applyNumberFormat="1" applyFont="1" applyFill="1" applyBorder="1" applyAlignment="1">
      <alignment horizontal="center" vertical="center" wrapText="1"/>
    </xf>
    <xf numFmtId="179" fontId="1" fillId="0" borderId="5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textRotation="255" wrapText="1"/>
    </xf>
    <xf numFmtId="0" fontId="4" fillId="0" borderId="6" xfId="0" applyFont="1" applyFill="1" applyBorder="1" applyAlignment="1">
      <alignment horizontal="center" vertical="center" textRotation="255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255" wrapText="1"/>
    </xf>
    <xf numFmtId="0" fontId="1" fillId="0" borderId="7" xfId="0" applyFont="1" applyFill="1" applyBorder="1" applyAlignment="1">
      <alignment horizontal="center" vertical="center" textRotation="255" wrapText="1"/>
    </xf>
    <xf numFmtId="0" fontId="1" fillId="0" borderId="6" xfId="0" applyFont="1" applyFill="1" applyBorder="1" applyAlignment="1">
      <alignment horizontal="center" vertical="center" textRotation="255" wrapText="1"/>
    </xf>
    <xf numFmtId="178" fontId="0" fillId="0" borderId="1" xfId="0" applyNumberFormat="1" applyFill="1" applyBorder="1" applyAlignment="1">
      <alignment horizontal="center" vertical="center" wrapText="1"/>
    </xf>
    <xf numFmtId="178" fontId="0" fillId="0" borderId="6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3">
    <cellStyle name="パーセント" xfId="1" builtinId="5"/>
    <cellStyle name="標準" xfId="0" builtinId="0"/>
    <cellStyle name="標準 2" xfId="2" xr:uid="{B76CEA9F-236B-4A50-9CEE-1F0B8DFB215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3"/>
  <sheetViews>
    <sheetView view="pageBreakPreview" zoomScale="91" zoomScaleNormal="100" zoomScaleSheetLayoutView="42" workbookViewId="0">
      <selection activeCell="L9" sqref="L9"/>
    </sheetView>
  </sheetViews>
  <sheetFormatPr defaultRowHeight="12.75" x14ac:dyDescent="0.2"/>
  <cols>
    <col min="1" max="1" width="6.6640625" customWidth="1"/>
    <col min="2" max="2" width="16.6640625" customWidth="1"/>
    <col min="3" max="3" width="11.5" customWidth="1"/>
    <col min="4" max="4" width="7.83203125" customWidth="1"/>
    <col min="5" max="5" width="8.1640625" customWidth="1"/>
    <col min="6" max="6" width="11.5" customWidth="1"/>
    <col min="7" max="7" width="6" customWidth="1"/>
    <col min="8" max="8" width="7.83203125" customWidth="1"/>
    <col min="9" max="9" width="7.1640625" customWidth="1"/>
    <col min="10" max="10" width="11.1640625" customWidth="1"/>
    <col min="11" max="11" width="19.1640625" customWidth="1"/>
  </cols>
  <sheetData>
    <row r="2" spans="1:11" x14ac:dyDescent="0.2">
      <c r="A2" s="3" t="s">
        <v>21</v>
      </c>
      <c r="C2" s="3" t="s">
        <v>22</v>
      </c>
    </row>
    <row r="4" spans="1:11" ht="90" customHeight="1" x14ac:dyDescent="0.2">
      <c r="A4" s="41" t="s">
        <v>18</v>
      </c>
      <c r="B4" s="4" t="s">
        <v>0</v>
      </c>
      <c r="C4" s="31"/>
      <c r="D4" s="32"/>
      <c r="E4" s="32"/>
      <c r="F4" s="32"/>
      <c r="G4" s="32"/>
      <c r="H4" s="32"/>
      <c r="I4" s="32"/>
      <c r="J4" s="32"/>
      <c r="K4" s="33"/>
    </row>
    <row r="5" spans="1:11" ht="84.2" customHeight="1" x14ac:dyDescent="0.2">
      <c r="A5" s="63"/>
      <c r="B5" s="4" t="s">
        <v>1</v>
      </c>
      <c r="C5" s="31"/>
      <c r="D5" s="32"/>
      <c r="E5" s="32"/>
      <c r="F5" s="32"/>
      <c r="G5" s="32"/>
      <c r="H5" s="32"/>
      <c r="I5" s="32"/>
      <c r="J5" s="32"/>
      <c r="K5" s="33"/>
    </row>
    <row r="6" spans="1:11" ht="51.75" customHeight="1" x14ac:dyDescent="0.2">
      <c r="A6" s="64"/>
      <c r="B6" s="5" t="s">
        <v>23</v>
      </c>
      <c r="C6" s="53" t="s">
        <v>2</v>
      </c>
      <c r="D6" s="54"/>
      <c r="E6" s="54"/>
      <c r="F6" s="54"/>
      <c r="G6" s="54"/>
      <c r="H6" s="54"/>
      <c r="I6" s="54"/>
      <c r="J6" s="54"/>
      <c r="K6" s="55"/>
    </row>
    <row r="7" spans="1:11" ht="51.75" customHeight="1" x14ac:dyDescent="0.2">
      <c r="A7" s="41" t="s">
        <v>19</v>
      </c>
      <c r="B7" s="9" t="s">
        <v>90</v>
      </c>
      <c r="C7" s="57" t="e">
        <f>IF('事業計画内容　別紙1'!C18&lt;&gt;"",'事業計画内容　別紙1'!C18,IF('事業計画内容　別紙1'!D18&lt;&gt;"",'事業計画内容　別紙1'!D18,""))</f>
        <v>#DIV/0!</v>
      </c>
      <c r="D7" s="58"/>
      <c r="E7" s="58"/>
      <c r="F7" s="58"/>
      <c r="G7" s="58"/>
      <c r="H7" s="58"/>
      <c r="I7" s="58"/>
      <c r="J7" s="58"/>
      <c r="K7" s="59"/>
    </row>
    <row r="8" spans="1:11" ht="51.75" customHeight="1" x14ac:dyDescent="0.2">
      <c r="A8" s="56"/>
      <c r="B8" s="8" t="s">
        <v>30</v>
      </c>
      <c r="C8" s="60" t="e">
        <f>IF('事業計画内容　別紙1'!C19&lt;&gt;"",'事業計画内容　別紙1'!C19,IF('事業計画内容　別紙1'!D19&lt;&gt;"",'事業計画内容　別紙1'!D19,""))</f>
        <v>#DIV/0!</v>
      </c>
      <c r="D8" s="61"/>
      <c r="E8" s="61"/>
      <c r="F8" s="61"/>
      <c r="G8" s="61"/>
      <c r="H8" s="61"/>
      <c r="I8" s="61"/>
      <c r="J8" s="61"/>
      <c r="K8" s="62"/>
    </row>
    <row r="9" spans="1:11" ht="51.75" customHeight="1" x14ac:dyDescent="0.2">
      <c r="A9" s="41" t="s">
        <v>20</v>
      </c>
      <c r="B9" s="4" t="s">
        <v>3</v>
      </c>
      <c r="C9" s="43" t="s">
        <v>89</v>
      </c>
      <c r="D9" s="44"/>
      <c r="E9" s="44"/>
      <c r="F9" s="44"/>
      <c r="G9" s="44"/>
      <c r="H9" s="44"/>
      <c r="I9" s="44"/>
      <c r="J9" s="44"/>
      <c r="K9" s="45"/>
    </row>
    <row r="10" spans="1:11" ht="51.75" customHeight="1" x14ac:dyDescent="0.2">
      <c r="A10" s="42"/>
      <c r="B10" s="4" t="s">
        <v>5</v>
      </c>
      <c r="C10" s="46" t="s">
        <v>4</v>
      </c>
      <c r="D10" s="44"/>
      <c r="E10" s="44"/>
      <c r="F10" s="44"/>
      <c r="G10" s="44"/>
      <c r="H10" s="44"/>
      <c r="I10" s="44"/>
      <c r="J10" s="44"/>
      <c r="K10" s="45"/>
    </row>
    <row r="11" spans="1:11" ht="51.75" customHeight="1" x14ac:dyDescent="0.2">
      <c r="A11" s="39" t="s">
        <v>6</v>
      </c>
      <c r="B11" s="40"/>
      <c r="C11" s="47" t="s">
        <v>7</v>
      </c>
      <c r="D11" s="48"/>
      <c r="E11" s="48"/>
      <c r="F11" s="49"/>
      <c r="G11" s="39" t="s">
        <v>8</v>
      </c>
      <c r="H11" s="40"/>
      <c r="I11" s="50" t="s">
        <v>7</v>
      </c>
      <c r="J11" s="51"/>
      <c r="K11" s="52"/>
    </row>
    <row r="12" spans="1:11" ht="48.6" customHeight="1" x14ac:dyDescent="0.2">
      <c r="A12" s="29" t="s">
        <v>25</v>
      </c>
      <c r="B12" s="30"/>
      <c r="C12" s="31"/>
      <c r="D12" s="32"/>
      <c r="E12" s="32"/>
      <c r="F12" s="33"/>
      <c r="G12" s="34" t="s">
        <v>24</v>
      </c>
      <c r="H12" s="35"/>
      <c r="I12" s="36" t="s">
        <v>4</v>
      </c>
      <c r="J12" s="37"/>
      <c r="K12" s="38"/>
    </row>
    <row r="13" spans="1:11" ht="108.75" customHeight="1" x14ac:dyDescent="0.2">
      <c r="A13" s="39" t="s">
        <v>31</v>
      </c>
      <c r="B13" s="40"/>
      <c r="C13" s="31"/>
      <c r="D13" s="32"/>
      <c r="E13" s="32"/>
      <c r="F13" s="32"/>
      <c r="G13" s="32"/>
      <c r="H13" s="32"/>
      <c r="I13" s="32"/>
      <c r="J13" s="32"/>
      <c r="K13" s="33"/>
    </row>
  </sheetData>
  <mergeCells count="20">
    <mergeCell ref="C4:K4"/>
    <mergeCell ref="C5:K5"/>
    <mergeCell ref="C6:K6"/>
    <mergeCell ref="A7:A8"/>
    <mergeCell ref="C7:K7"/>
    <mergeCell ref="C8:K8"/>
    <mergeCell ref="A4:A6"/>
    <mergeCell ref="A9:A10"/>
    <mergeCell ref="C9:K9"/>
    <mergeCell ref="C10:K10"/>
    <mergeCell ref="A11:B11"/>
    <mergeCell ref="C11:F11"/>
    <mergeCell ref="G11:H11"/>
    <mergeCell ref="I11:K11"/>
    <mergeCell ref="A12:B12"/>
    <mergeCell ref="C12:F12"/>
    <mergeCell ref="G12:H12"/>
    <mergeCell ref="I12:K12"/>
    <mergeCell ref="C13:K13"/>
    <mergeCell ref="A13:B13"/>
  </mergeCells>
  <phoneticPr fontId="6"/>
  <pageMargins left="0.7" right="0.7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20"/>
  <sheetViews>
    <sheetView tabSelected="1" view="pageBreakPreview" zoomScaleNormal="100" zoomScaleSheetLayoutView="100" workbookViewId="0">
      <selection activeCell="D7" sqref="D7"/>
    </sheetView>
  </sheetViews>
  <sheetFormatPr defaultRowHeight="12.75" x14ac:dyDescent="0.2"/>
  <cols>
    <col min="1" max="1" width="6.6640625" customWidth="1"/>
    <col min="2" max="2" width="22.5" customWidth="1"/>
    <col min="3" max="3" width="28.1640625" customWidth="1"/>
    <col min="4" max="4" width="28.5" customWidth="1"/>
    <col min="5" max="5" width="28.6640625" customWidth="1"/>
  </cols>
  <sheetData>
    <row r="2" spans="1:5" x14ac:dyDescent="0.2">
      <c r="A2" s="3" t="s">
        <v>32</v>
      </c>
      <c r="B2" s="3"/>
    </row>
    <row r="3" spans="1:5" x14ac:dyDescent="0.2">
      <c r="C3" s="3" t="s">
        <v>34</v>
      </c>
    </row>
    <row r="4" spans="1:5" ht="42" customHeight="1" x14ac:dyDescent="0.2">
      <c r="A4" s="10"/>
      <c r="B4" s="11"/>
      <c r="C4" s="5" t="s">
        <v>37</v>
      </c>
      <c r="D4" s="5" t="s">
        <v>36</v>
      </c>
      <c r="E4" s="7" t="s">
        <v>35</v>
      </c>
    </row>
    <row r="5" spans="1:5" ht="34.5" customHeight="1" x14ac:dyDescent="0.2">
      <c r="A5" s="75" t="s">
        <v>26</v>
      </c>
      <c r="B5" s="2" t="s">
        <v>9</v>
      </c>
      <c r="C5" s="6"/>
      <c r="D5" s="6"/>
      <c r="E5" s="6"/>
    </row>
    <row r="6" spans="1:5" ht="48.6" customHeight="1" x14ac:dyDescent="0.2">
      <c r="A6" s="68"/>
      <c r="B6" s="4" t="s">
        <v>10</v>
      </c>
      <c r="C6" s="6"/>
      <c r="D6" s="6"/>
      <c r="E6" s="6"/>
    </row>
    <row r="7" spans="1:5" ht="34.5" customHeight="1" x14ac:dyDescent="0.2">
      <c r="A7" s="68"/>
      <c r="B7" s="4" t="s">
        <v>11</v>
      </c>
      <c r="C7" s="24">
        <f>'数値算定入力シート（電力）'!D6</f>
        <v>0</v>
      </c>
      <c r="D7" s="26">
        <f>'数値算定入力シート（燃料）'!D6</f>
        <v>0</v>
      </c>
      <c r="E7" s="6"/>
    </row>
    <row r="8" spans="1:5" ht="34.5" customHeight="1" x14ac:dyDescent="0.2">
      <c r="A8" s="68"/>
      <c r="B8" s="4" t="s">
        <v>12</v>
      </c>
      <c r="C8" s="6"/>
      <c r="D8" s="6"/>
      <c r="E8" s="6"/>
    </row>
    <row r="9" spans="1:5" ht="34.35" customHeight="1" x14ac:dyDescent="0.2">
      <c r="A9" s="68"/>
      <c r="B9" s="4" t="s">
        <v>13</v>
      </c>
      <c r="C9" s="6">
        <f>'数値算定入力シート（電力）'!D8</f>
        <v>0</v>
      </c>
      <c r="D9" s="6">
        <f>'数値算定入力シート（燃料）'!D8</f>
        <v>0</v>
      </c>
      <c r="E9" s="6"/>
    </row>
    <row r="10" spans="1:5" ht="23.25" customHeight="1" x14ac:dyDescent="0.2">
      <c r="A10" s="68"/>
      <c r="B10" s="76" t="s">
        <v>27</v>
      </c>
      <c r="C10" s="74">
        <f>'数値算定入力シート（電力）'!D10</f>
        <v>0</v>
      </c>
      <c r="D10" s="70">
        <f>'数値算定入力シート（燃料）'!D10</f>
        <v>0</v>
      </c>
      <c r="E10" s="72"/>
    </row>
    <row r="11" spans="1:5" ht="23.25" customHeight="1" x14ac:dyDescent="0.2">
      <c r="A11" s="69"/>
      <c r="B11" s="77"/>
      <c r="C11" s="71"/>
      <c r="D11" s="71"/>
      <c r="E11" s="73"/>
    </row>
    <row r="12" spans="1:5" ht="34.5" customHeight="1" x14ac:dyDescent="0.2">
      <c r="A12" s="67" t="s">
        <v>14</v>
      </c>
      <c r="B12" s="4" t="s">
        <v>9</v>
      </c>
      <c r="C12" s="6"/>
      <c r="D12" s="6"/>
      <c r="E12" s="6"/>
    </row>
    <row r="13" spans="1:5" ht="48.6" customHeight="1" x14ac:dyDescent="0.2">
      <c r="A13" s="68"/>
      <c r="B13" s="4" t="s">
        <v>10</v>
      </c>
      <c r="C13" s="6"/>
      <c r="D13" s="6"/>
      <c r="E13" s="6"/>
    </row>
    <row r="14" spans="1:5" ht="34.5" customHeight="1" x14ac:dyDescent="0.2">
      <c r="A14" s="68"/>
      <c r="B14" s="4" t="s">
        <v>11</v>
      </c>
      <c r="C14" s="23">
        <f>'数値算定入力シート（電力）'!D7</f>
        <v>0</v>
      </c>
      <c r="D14" s="26">
        <f>'数値算定入力シート（燃料）'!D7</f>
        <v>0</v>
      </c>
      <c r="E14" s="6"/>
    </row>
    <row r="15" spans="1:5" ht="34.35" customHeight="1" x14ac:dyDescent="0.2">
      <c r="A15" s="68"/>
      <c r="B15" s="4" t="s">
        <v>13</v>
      </c>
      <c r="C15" s="6">
        <f>'数値算定入力シート（電力）'!D9</f>
        <v>0</v>
      </c>
      <c r="D15" s="6">
        <f>'数値算定入力シート（燃料）'!D9</f>
        <v>0</v>
      </c>
      <c r="E15" s="6"/>
    </row>
    <row r="16" spans="1:5" ht="23.25" customHeight="1" x14ac:dyDescent="0.2">
      <c r="A16" s="68"/>
      <c r="B16" s="1" t="s">
        <v>28</v>
      </c>
      <c r="C16" s="70">
        <f>'数値算定入力シート（電力）'!D10</f>
        <v>0</v>
      </c>
      <c r="D16" s="70">
        <f>'数値算定入力シート（燃料）'!D10</f>
        <v>0</v>
      </c>
      <c r="E16" s="72"/>
    </row>
    <row r="17" spans="1:5" ht="23.25" customHeight="1" x14ac:dyDescent="0.2">
      <c r="A17" s="69"/>
      <c r="B17" s="2" t="s">
        <v>29</v>
      </c>
      <c r="C17" s="71"/>
      <c r="D17" s="71"/>
      <c r="E17" s="73"/>
    </row>
    <row r="18" spans="1:5" ht="48.75" customHeight="1" x14ac:dyDescent="0.2">
      <c r="A18" s="67" t="s">
        <v>15</v>
      </c>
      <c r="B18" s="9" t="s">
        <v>33</v>
      </c>
      <c r="C18" s="22" t="e">
        <f>'数値算定入力シート（電力）'!D13</f>
        <v>#DIV/0!</v>
      </c>
      <c r="D18" s="27" t="e">
        <f>'数値算定入力シート（燃料）'!D13</f>
        <v>#DIV/0!</v>
      </c>
      <c r="E18" s="12"/>
    </row>
    <row r="19" spans="1:5" ht="48" customHeight="1" x14ac:dyDescent="0.2">
      <c r="A19" s="69"/>
      <c r="B19" s="4" t="s">
        <v>16</v>
      </c>
      <c r="C19" s="25" t="e">
        <f>'数値算定入力シート（電力）'!D15</f>
        <v>#DIV/0!</v>
      </c>
      <c r="D19" s="28" t="e">
        <f>'数値算定入力シート（燃料）'!D15</f>
        <v>#DIV/0!</v>
      </c>
      <c r="E19" s="6"/>
    </row>
    <row r="20" spans="1:5" ht="60.6" customHeight="1" x14ac:dyDescent="0.2">
      <c r="A20" s="39" t="s">
        <v>17</v>
      </c>
      <c r="B20" s="40"/>
      <c r="C20" s="65"/>
      <c r="D20" s="66"/>
      <c r="E20" s="30"/>
    </row>
  </sheetData>
  <mergeCells count="12">
    <mergeCell ref="C10:C11"/>
    <mergeCell ref="D10:D11"/>
    <mergeCell ref="E10:E11"/>
    <mergeCell ref="A5:A11"/>
    <mergeCell ref="B10:B11"/>
    <mergeCell ref="A20:B20"/>
    <mergeCell ref="C20:E20"/>
    <mergeCell ref="A12:A17"/>
    <mergeCell ref="C16:C17"/>
    <mergeCell ref="D16:D17"/>
    <mergeCell ref="E16:E17"/>
    <mergeCell ref="A18:A19"/>
  </mergeCells>
  <phoneticPr fontId="6"/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C14A4-AB10-4D2D-A3F1-7E9F88345639}">
  <dimension ref="C3:F19"/>
  <sheetViews>
    <sheetView topLeftCell="B1" zoomScale="90" workbookViewId="0">
      <selection activeCell="D16" sqref="D16"/>
    </sheetView>
  </sheetViews>
  <sheetFormatPr defaultRowHeight="13.5" x14ac:dyDescent="0.2"/>
  <cols>
    <col min="1" max="2" width="9.33203125" style="13"/>
    <col min="3" max="3" width="20.33203125" style="13" customWidth="1"/>
    <col min="4" max="4" width="10" style="13" bestFit="1" customWidth="1"/>
    <col min="5" max="5" width="18.33203125" style="13" customWidth="1"/>
    <col min="6" max="6" width="106.6640625" style="13" bestFit="1" customWidth="1"/>
    <col min="7" max="16384" width="9.33203125" style="13"/>
  </cols>
  <sheetData>
    <row r="3" spans="3:6" x14ac:dyDescent="0.2">
      <c r="C3" s="16" t="s">
        <v>63</v>
      </c>
      <c r="D3" s="16" t="s">
        <v>62</v>
      </c>
      <c r="E3" s="16" t="s">
        <v>61</v>
      </c>
      <c r="F3" s="16" t="s">
        <v>60</v>
      </c>
    </row>
    <row r="4" spans="3:6" x14ac:dyDescent="0.2">
      <c r="C4" s="16" t="s">
        <v>59</v>
      </c>
      <c r="D4" s="19"/>
      <c r="E4" s="16" t="s">
        <v>65</v>
      </c>
      <c r="F4" s="16" t="s">
        <v>58</v>
      </c>
    </row>
    <row r="5" spans="3:6" x14ac:dyDescent="0.2">
      <c r="C5" s="16" t="s">
        <v>57</v>
      </c>
      <c r="D5" s="19"/>
      <c r="E5" s="16" t="s">
        <v>64</v>
      </c>
      <c r="F5" s="16" t="s">
        <v>56</v>
      </c>
    </row>
    <row r="6" spans="3:6" x14ac:dyDescent="0.2">
      <c r="C6" s="16" t="s">
        <v>55</v>
      </c>
      <c r="D6" s="19"/>
      <c r="E6" s="16" t="s">
        <v>66</v>
      </c>
      <c r="F6" s="16" t="s">
        <v>54</v>
      </c>
    </row>
    <row r="7" spans="3:6" x14ac:dyDescent="0.2">
      <c r="C7" s="16" t="s">
        <v>53</v>
      </c>
      <c r="D7" s="19"/>
      <c r="E7" s="16" t="s">
        <v>66</v>
      </c>
      <c r="F7" s="16" t="s">
        <v>52</v>
      </c>
    </row>
    <row r="8" spans="3:6" x14ac:dyDescent="0.2">
      <c r="C8" s="16" t="s">
        <v>70</v>
      </c>
      <c r="D8" s="19"/>
      <c r="E8" s="16" t="s">
        <v>68</v>
      </c>
      <c r="F8" s="16" t="s">
        <v>72</v>
      </c>
    </row>
    <row r="9" spans="3:6" x14ac:dyDescent="0.2">
      <c r="C9" s="16" t="s">
        <v>71</v>
      </c>
      <c r="D9" s="19"/>
      <c r="E9" s="16" t="s">
        <v>68</v>
      </c>
      <c r="F9" s="16" t="s">
        <v>73</v>
      </c>
    </row>
    <row r="10" spans="3:6" x14ac:dyDescent="0.2">
      <c r="C10" s="16" t="s">
        <v>51</v>
      </c>
      <c r="D10" s="20">
        <f>D4*D5</f>
        <v>0</v>
      </c>
      <c r="E10" s="16" t="s">
        <v>64</v>
      </c>
      <c r="F10" s="16" t="s">
        <v>50</v>
      </c>
    </row>
    <row r="11" spans="3:6" x14ac:dyDescent="0.2">
      <c r="C11" s="16" t="s">
        <v>49</v>
      </c>
      <c r="D11" s="20">
        <f>D6*D10*D8</f>
        <v>0</v>
      </c>
      <c r="E11" s="16" t="s">
        <v>66</v>
      </c>
      <c r="F11" s="16" t="s">
        <v>74</v>
      </c>
    </row>
    <row r="12" spans="3:6" x14ac:dyDescent="0.2">
      <c r="C12" s="16" t="s">
        <v>48</v>
      </c>
      <c r="D12" s="21" t="e">
        <f>((D6*D8)-(D7*D9))/(D6*D8)</f>
        <v>#DIV/0!</v>
      </c>
      <c r="E12" s="16" t="s">
        <v>47</v>
      </c>
      <c r="F12" s="16" t="s">
        <v>75</v>
      </c>
    </row>
    <row r="13" spans="3:6" x14ac:dyDescent="0.2">
      <c r="C13" s="18" t="s">
        <v>46</v>
      </c>
      <c r="D13" s="20" t="e">
        <f>D11*D12/100</f>
        <v>#DIV/0!</v>
      </c>
      <c r="E13" s="16" t="s">
        <v>66</v>
      </c>
      <c r="F13" s="16" t="s">
        <v>45</v>
      </c>
    </row>
    <row r="14" spans="3:6" x14ac:dyDescent="0.2">
      <c r="C14" s="16" t="s">
        <v>44</v>
      </c>
      <c r="D14" s="19"/>
      <c r="E14" s="16" t="s">
        <v>67</v>
      </c>
      <c r="F14" s="16" t="s">
        <v>69</v>
      </c>
    </row>
    <row r="15" spans="3:6" x14ac:dyDescent="0.2">
      <c r="C15" s="18" t="s">
        <v>43</v>
      </c>
      <c r="D15" s="17" t="e">
        <f>D13/1000*D14</f>
        <v>#DIV/0!</v>
      </c>
      <c r="E15" s="16" t="s">
        <v>42</v>
      </c>
      <c r="F15" s="16" t="s">
        <v>41</v>
      </c>
    </row>
    <row r="17" spans="3:4" x14ac:dyDescent="0.2">
      <c r="C17" s="13" t="s">
        <v>40</v>
      </c>
    </row>
    <row r="18" spans="3:4" x14ac:dyDescent="0.2">
      <c r="C18" s="13" t="s">
        <v>39</v>
      </c>
      <c r="D18" s="15"/>
    </row>
    <row r="19" spans="3:4" x14ac:dyDescent="0.2">
      <c r="C19" s="13" t="s">
        <v>38</v>
      </c>
      <c r="D19" s="14"/>
    </row>
  </sheetData>
  <phoneticPr fontId="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5C1CD-329C-4111-B455-BBF1F7C94652}">
  <dimension ref="C3:F19"/>
  <sheetViews>
    <sheetView workbookViewId="0">
      <selection activeCell="D10" sqref="D10"/>
    </sheetView>
  </sheetViews>
  <sheetFormatPr defaultRowHeight="13.5" x14ac:dyDescent="0.2"/>
  <cols>
    <col min="1" max="2" width="9.33203125" style="13"/>
    <col min="3" max="3" width="20.33203125" style="13" customWidth="1"/>
    <col min="4" max="4" width="10" style="13" bestFit="1" customWidth="1"/>
    <col min="5" max="5" width="18.33203125" style="13" customWidth="1"/>
    <col min="6" max="6" width="106.6640625" style="13" bestFit="1" customWidth="1"/>
    <col min="7" max="16384" width="9.33203125" style="13"/>
  </cols>
  <sheetData>
    <row r="3" spans="3:6" x14ac:dyDescent="0.2">
      <c r="C3" s="16" t="s">
        <v>63</v>
      </c>
      <c r="D3" s="16" t="s">
        <v>62</v>
      </c>
      <c r="E3" s="16" t="s">
        <v>61</v>
      </c>
      <c r="F3" s="16" t="s">
        <v>60</v>
      </c>
    </row>
    <row r="4" spans="3:6" x14ac:dyDescent="0.2">
      <c r="C4" s="16" t="s">
        <v>59</v>
      </c>
      <c r="D4" s="19"/>
      <c r="E4" s="16" t="s">
        <v>65</v>
      </c>
      <c r="F4" s="16" t="s">
        <v>58</v>
      </c>
    </row>
    <row r="5" spans="3:6" x14ac:dyDescent="0.2">
      <c r="C5" s="16" t="s">
        <v>57</v>
      </c>
      <c r="D5" s="19"/>
      <c r="E5" s="16" t="s">
        <v>64</v>
      </c>
      <c r="F5" s="16" t="s">
        <v>56</v>
      </c>
    </row>
    <row r="6" spans="3:6" x14ac:dyDescent="0.2">
      <c r="C6" s="16" t="s">
        <v>81</v>
      </c>
      <c r="D6" s="19"/>
      <c r="E6" s="16" t="s">
        <v>77</v>
      </c>
      <c r="F6" s="16" t="s">
        <v>79</v>
      </c>
    </row>
    <row r="7" spans="3:6" x14ac:dyDescent="0.2">
      <c r="C7" s="16" t="s">
        <v>80</v>
      </c>
      <c r="D7" s="19"/>
      <c r="E7" s="16" t="s">
        <v>77</v>
      </c>
      <c r="F7" s="16" t="s">
        <v>78</v>
      </c>
    </row>
    <row r="8" spans="3:6" x14ac:dyDescent="0.2">
      <c r="C8" s="16" t="s">
        <v>70</v>
      </c>
      <c r="D8" s="19"/>
      <c r="E8" s="16" t="s">
        <v>68</v>
      </c>
      <c r="F8" s="16" t="s">
        <v>72</v>
      </c>
    </row>
    <row r="9" spans="3:6" x14ac:dyDescent="0.2">
      <c r="C9" s="16" t="s">
        <v>71</v>
      </c>
      <c r="D9" s="19"/>
      <c r="E9" s="16" t="s">
        <v>68</v>
      </c>
      <c r="F9" s="16" t="s">
        <v>73</v>
      </c>
    </row>
    <row r="10" spans="3:6" x14ac:dyDescent="0.2">
      <c r="C10" s="16" t="s">
        <v>51</v>
      </c>
      <c r="D10" s="20">
        <f>D4*D5</f>
        <v>0</v>
      </c>
      <c r="E10" s="16" t="s">
        <v>64</v>
      </c>
      <c r="F10" s="16" t="s">
        <v>50</v>
      </c>
    </row>
    <row r="11" spans="3:6" x14ac:dyDescent="0.2">
      <c r="C11" s="16" t="s">
        <v>82</v>
      </c>
      <c r="D11" s="20">
        <f>D6*D10*D8</f>
        <v>0</v>
      </c>
      <c r="E11" s="16" t="s">
        <v>84</v>
      </c>
      <c r="F11" s="16" t="s">
        <v>86</v>
      </c>
    </row>
    <row r="12" spans="3:6" x14ac:dyDescent="0.2">
      <c r="C12" s="16" t="s">
        <v>48</v>
      </c>
      <c r="D12" s="21" t="e">
        <f>((D6*D8)-(D7*D9))/(D6*D8)</f>
        <v>#DIV/0!</v>
      </c>
      <c r="E12" s="16" t="s">
        <v>47</v>
      </c>
      <c r="F12" s="16" t="s">
        <v>87</v>
      </c>
    </row>
    <row r="13" spans="3:6" x14ac:dyDescent="0.2">
      <c r="C13" s="18" t="s">
        <v>83</v>
      </c>
      <c r="D13" s="20" t="e">
        <f>D11*D12/100</f>
        <v>#DIV/0!</v>
      </c>
      <c r="E13" s="16" t="s">
        <v>84</v>
      </c>
      <c r="F13" s="16" t="s">
        <v>85</v>
      </c>
    </row>
    <row r="14" spans="3:6" x14ac:dyDescent="0.2">
      <c r="C14" s="16" t="s">
        <v>44</v>
      </c>
      <c r="D14" s="19"/>
      <c r="E14" s="16"/>
      <c r="F14" s="16" t="s">
        <v>76</v>
      </c>
    </row>
    <row r="15" spans="3:6" x14ac:dyDescent="0.2">
      <c r="C15" s="18" t="s">
        <v>43</v>
      </c>
      <c r="D15" s="17" t="e">
        <f>D13/1000*D14</f>
        <v>#DIV/0!</v>
      </c>
      <c r="E15" s="16" t="s">
        <v>42</v>
      </c>
      <c r="F15" s="16" t="s">
        <v>88</v>
      </c>
    </row>
    <row r="17" spans="3:4" x14ac:dyDescent="0.2">
      <c r="C17" s="13" t="s">
        <v>40</v>
      </c>
    </row>
    <row r="18" spans="3:4" x14ac:dyDescent="0.2">
      <c r="C18" s="13" t="s">
        <v>39</v>
      </c>
      <c r="D18" s="15"/>
    </row>
    <row r="19" spans="3:4" x14ac:dyDescent="0.2">
      <c r="C19" s="13" t="s">
        <v>38</v>
      </c>
      <c r="D19" s="14"/>
    </row>
  </sheetData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事業計画書</vt:lpstr>
      <vt:lpstr>事業計画内容　別紙1</vt:lpstr>
      <vt:lpstr>数値算定入力シート（電力）</vt:lpstr>
      <vt:lpstr>数値算定入力シート（燃料）</vt:lpstr>
      <vt:lpstr>事業計画書!Print_Area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省エネ改修実施場所の概要</dc:title>
  <dc:creator>東大阪市</dc:creator>
  <cp:lastModifiedBy>Administrator</cp:lastModifiedBy>
  <cp:lastPrinted>2025-04-14T06:02:09Z</cp:lastPrinted>
  <dcterms:created xsi:type="dcterms:W3CDTF">2025-04-14T02:06:40Z</dcterms:created>
  <dcterms:modified xsi:type="dcterms:W3CDTF">2025-04-24T06:34:26Z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2025-04-14T00:00:00Z</vt:filetime>
  </property>
  <property fmtid="{D5CDD505-2E9C-101B-9397-08002B2CF9AE}" pid="3" name="Creator">
    <vt:lpwstr>Microsoft® Word 2016</vt:lpwstr>
  </property>
  <property fmtid="{D5CDD505-2E9C-101B-9397-08002B2CF9AE}" pid="4" name="LastSaved">
    <vt:filetime>2025-04-14T00:00:00Z</vt:filetime>
  </property>
  <property fmtid="{D5CDD505-2E9C-101B-9397-08002B2CF9AE}" pid="5" name="Producer">
    <vt:lpwstr>www.ilovepdf.com</vt:lpwstr>
  </property>
</Properties>
</file>